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0490" windowHeight="6225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3" l="1"/>
  <c r="C24" i="3" l="1"/>
  <c r="C61" i="3" l="1"/>
  <c r="B61" i="3"/>
  <c r="C48" i="3"/>
  <c r="B48" i="3"/>
  <c r="C55" i="3"/>
  <c r="B55" i="3"/>
  <c r="C43" i="3"/>
  <c r="B43" i="3"/>
  <c r="C32" i="3"/>
  <c r="B32" i="3"/>
  <c r="C27" i="3"/>
  <c r="B27" i="3"/>
  <c r="B13" i="3"/>
  <c r="C4" i="3"/>
  <c r="B4" i="3"/>
  <c r="B24" i="3" l="1"/>
  <c r="B66" i="3" s="1"/>
  <c r="C2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<sst xmlns="http://schemas.openxmlformats.org/spreadsheetml/2006/main" count="56" uniqueCount="56">
  <si>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</si>
  <si>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</si>
  <si>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</si>
  <si>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</si>
  <si>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</si>
  <si>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</si>
  <si>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</si>
  <si>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</si>
  <si>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</si>
  <si>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</si>
  <si>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</si>
  <si>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</si>
  <si>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</si>
  <si>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</si>
  <si>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</si>
  <si>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</si>
  <si>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</si>
  <si>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</si>
  <si>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</si>
  <si>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</si>
  <si>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</si>
  <si>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</si>
  <si>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</si>
  <si>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</si>
  <si>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</si>
  <si>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</si>
  <si>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</si>
  <si>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</si>
  <si>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</si>
  <si>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</si>
  <si>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</si>
  <si>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</si>
  <si>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</si>
  <si>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</si>
  <si>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</si>
  <si>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</si>
  <si>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</si>
  <si>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</si>
  <si>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</si>
  <si>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</si>
  <si>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</si>
  <si>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</si>
  <si>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</si>
  <si>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</si>
  <si>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</si>
  <si>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</si>
  <si>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</si>
  <si>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</si>
  <si>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</si>
  <si>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</si>
  <si>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</si>
  <si>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</si>
  <si>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</si>
  <si>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</si>
  <si>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</si>
  <si>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San Felipe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</si>
</sst>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3" fontId="5" fillId="0" borderId="4" xfId="25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vertical="center"/>
      <protection locked="0"/>
    </xf>
    <xf numFmtId="3" fontId="5" fillId="0" borderId="4" xfId="8" applyNumberFormat="1" applyFont="1" applyBorder="1" applyAlignment="1" applyProtection="1">
      <protection locked="0"/>
    </xf>
    <xf numFmtId="3" fontId="4" fillId="0" borderId="4" xfId="2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25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</cellXfs>
  <cellStyles count="36">
    <cellStyle name="Euro" xfId="1"/>
    <cellStyle name="Millares 2" xfId="2"/>
    <cellStyle name="Millares 2 2" xfId="3"/>
    <cellStyle name="Millares 2 2 2" xfId="17"/>
    <cellStyle name="Millares 2 2 3" xfId="27"/>
    <cellStyle name="Millares 2 3" xfId="4"/>
    <cellStyle name="Millares 2 3 2" xfId="18"/>
    <cellStyle name="Millares 2 3 3" xfId="28"/>
    <cellStyle name="Millares 2 4" xfId="25"/>
    <cellStyle name="Millares 2 4 2" xfId="35"/>
    <cellStyle name="Millares 2 5" xfId="16"/>
    <cellStyle name="Millares 2 6" xfId="26"/>
    <cellStyle name="Millares 3" xfId="5"/>
    <cellStyle name="Millares 3 2" xfId="19"/>
    <cellStyle name="Millares 3 3" xfId="29"/>
    <cellStyle name="Moneda 2" xfId="6"/>
    <cellStyle name="Moneda 2 2" xfId="20"/>
    <cellStyle name="Moneda 2 3" xfId="30"/>
    <cellStyle name="Normal" xfId="0" builtinId="0"/>
    <cellStyle name="Normal 2" xfId="7"/>
    <cellStyle name="Normal 2 2" xfId="8"/>
    <cellStyle name="Normal 2 3" xfId="21"/>
    <cellStyle name="Normal 2 4" xfId="31"/>
    <cellStyle name="Normal 3" xfId="9"/>
    <cellStyle name="Normal 3 2" xfId="22"/>
    <cellStyle name="Normal 3 3" xfId="3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4"/>
    <cellStyle name="Normal 6 3" xfId="23"/>
    <cellStyle name="Normal 6 4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5"/>
  <sheetViews>
    <sheetView showGridLines="0" tabSelected="1" zoomScaleNormal="100" workbookViewId="0">
      <selection activeCell="A11" sqref="A1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2" t="s">
        <v>55</v>
      </c>
      <c r="B1" s="23"/>
      <c r="C1" s="24"/>
    </row>
    <row r="2" spans="1:3" x14ac:dyDescent="0.2">
      <c r="A2" s="4" t="s">
        <v>0</v>
      </c>
      <c r="B2" s="4">
        <v>2025</v>
      </c>
      <c r="C2" s="4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15">
        <f>SUM(B5:B12)</f>
        <v>32464894.239999998</v>
      </c>
      <c r="C4" s="15">
        <f>SUM(C5:C12)</f>
        <v>60573005</v>
      </c>
    </row>
    <row r="5" spans="1:3" x14ac:dyDescent="0.2">
      <c r="A5" s="9" t="s">
        <v>3</v>
      </c>
      <c r="B5" s="21">
        <v>23827888.399999999</v>
      </c>
      <c r="C5" s="12">
        <v>30263313</v>
      </c>
    </row>
    <row r="6" spans="1:3" x14ac:dyDescent="0.2">
      <c r="A6" s="9" t="s">
        <v>4</v>
      </c>
      <c r="B6" s="21">
        <v>0</v>
      </c>
      <c r="C6" s="14">
        <v>0</v>
      </c>
    </row>
    <row r="7" spans="1:3" x14ac:dyDescent="0.2">
      <c r="A7" s="9" t="s">
        <v>5</v>
      </c>
      <c r="B7" s="21">
        <v>0</v>
      </c>
      <c r="C7" s="14">
        <v>0</v>
      </c>
    </row>
    <row r="8" spans="1:3" x14ac:dyDescent="0.2">
      <c r="A8" s="9" t="s">
        <v>6</v>
      </c>
      <c r="B8" s="21">
        <v>4614957.18</v>
      </c>
      <c r="C8" s="14">
        <v>10641652</v>
      </c>
    </row>
    <row r="9" spans="1:3" x14ac:dyDescent="0.2">
      <c r="A9" s="9" t="s">
        <v>7</v>
      </c>
      <c r="B9" s="21">
        <v>2609951</v>
      </c>
      <c r="C9" s="14">
        <v>15757471</v>
      </c>
    </row>
    <row r="10" spans="1:3" x14ac:dyDescent="0.2">
      <c r="A10" s="9" t="s">
        <v>8</v>
      </c>
      <c r="B10" s="21">
        <v>1412097.66</v>
      </c>
      <c r="C10" s="14">
        <v>3910569</v>
      </c>
    </row>
    <row r="11" spans="1:3" ht="11.25" customHeight="1" x14ac:dyDescent="0.2">
      <c r="A11" s="9" t="s">
        <v>9</v>
      </c>
      <c r="B11" s="21">
        <v>0</v>
      </c>
      <c r="C11" s="14">
        <v>0</v>
      </c>
    </row>
    <row r="12" spans="1:3" ht="11.25" customHeight="1" x14ac:dyDescent="0.2">
      <c r="A12" s="9"/>
      <c r="B12" s="13"/>
      <c r="C12" s="13"/>
    </row>
    <row r="13" spans="1:3" ht="33.75" x14ac:dyDescent="0.2">
      <c r="A13" s="7" t="s">
        <v>10</v>
      </c>
      <c r="B13" s="15">
        <f>SUM(B14:B22)</f>
        <v>121869763.78999999</v>
      </c>
      <c r="C13" s="17">
        <v>476324277.92000002</v>
      </c>
    </row>
    <row r="14" spans="1:3" ht="22.5" x14ac:dyDescent="0.2">
      <c r="A14" s="9" t="s">
        <v>11</v>
      </c>
      <c r="B14" s="21">
        <v>118202678.23999999</v>
      </c>
      <c r="C14" s="21">
        <v>425848176.42000002</v>
      </c>
    </row>
    <row r="15" spans="1:3" ht="11.25" customHeight="1" x14ac:dyDescent="0.2">
      <c r="A15" s="9" t="s">
        <v>12</v>
      </c>
      <c r="B15" s="21">
        <v>3667085.55</v>
      </c>
      <c r="C15" s="21">
        <v>50476101.5</v>
      </c>
    </row>
    <row r="16" spans="1:3" ht="11.25" customHeight="1" x14ac:dyDescent="0.2">
      <c r="A16" s="9"/>
      <c r="B16" s="16"/>
      <c r="C16" s="16"/>
    </row>
    <row r="17" spans="1:3" ht="11.25" customHeight="1" x14ac:dyDescent="0.2">
      <c r="A17" s="7" t="s">
        <v>13</v>
      </c>
      <c r="B17" s="17">
        <v>0</v>
      </c>
      <c r="C17" s="17">
        <v>0</v>
      </c>
    </row>
    <row r="18" spans="1:3" ht="11.25" customHeight="1" x14ac:dyDescent="0.2">
      <c r="A18" s="9" t="s">
        <v>14</v>
      </c>
      <c r="B18" s="21">
        <v>0</v>
      </c>
      <c r="C18" s="21">
        <v>0</v>
      </c>
    </row>
    <row r="19" spans="1:3" ht="11.25" customHeight="1" x14ac:dyDescent="0.2">
      <c r="A19" s="9" t="s">
        <v>15</v>
      </c>
      <c r="B19" s="21">
        <v>0</v>
      </c>
      <c r="C19" s="21">
        <v>0</v>
      </c>
    </row>
    <row r="20" spans="1:3" ht="11.25" customHeight="1" x14ac:dyDescent="0.2">
      <c r="A20" s="9" t="s">
        <v>16</v>
      </c>
      <c r="B20" s="21">
        <v>0</v>
      </c>
      <c r="C20" s="21">
        <v>0</v>
      </c>
    </row>
    <row r="21" spans="1:3" ht="11.25" customHeight="1" x14ac:dyDescent="0.2">
      <c r="A21" s="9" t="s">
        <v>17</v>
      </c>
      <c r="B21" s="21">
        <v>0</v>
      </c>
      <c r="C21" s="21">
        <v>0</v>
      </c>
    </row>
    <row r="22" spans="1:3" ht="11.25" customHeight="1" x14ac:dyDescent="0.2">
      <c r="A22" s="9" t="s">
        <v>18</v>
      </c>
      <c r="B22" s="21">
        <v>0</v>
      </c>
      <c r="C22" s="21">
        <v>0</v>
      </c>
    </row>
    <row r="23" spans="1:3" ht="11.25" customHeight="1" x14ac:dyDescent="0.2">
      <c r="A23" s="10"/>
      <c r="B23" s="6"/>
      <c r="C23" s="6"/>
    </row>
    <row r="24" spans="1:3" ht="11.25" customHeight="1" x14ac:dyDescent="0.2">
      <c r="A24" s="5" t="s">
        <v>19</v>
      </c>
      <c r="B24" s="17">
        <f>B4+B13+B17</f>
        <v>154334658.03</v>
      </c>
      <c r="C24" s="17">
        <f>C4+C13+C17</f>
        <v>536897282.92000008</v>
      </c>
    </row>
    <row r="25" spans="1:3" ht="11.25" customHeight="1" x14ac:dyDescent="0.2">
      <c r="A25" s="11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15">
        <f>SUM(B28:B30)</f>
        <v>45365287.399999999</v>
      </c>
      <c r="C27" s="15">
        <f>SUM(C28:C30)</f>
        <v>242870635.23000002</v>
      </c>
    </row>
    <row r="28" spans="1:3" ht="11.25" customHeight="1" x14ac:dyDescent="0.2">
      <c r="A28" s="9" t="s">
        <v>22</v>
      </c>
      <c r="B28" s="21">
        <v>30355553.710000001</v>
      </c>
      <c r="C28" s="21">
        <v>134089158.31</v>
      </c>
    </row>
    <row r="29" spans="1:3" ht="11.25" customHeight="1" x14ac:dyDescent="0.2">
      <c r="A29" s="9" t="s">
        <v>23</v>
      </c>
      <c r="B29" s="21">
        <v>4304700.01</v>
      </c>
      <c r="C29" s="21">
        <v>40327527.43</v>
      </c>
    </row>
    <row r="30" spans="1:3" ht="11.25" customHeight="1" x14ac:dyDescent="0.2">
      <c r="A30" s="9" t="s">
        <v>24</v>
      </c>
      <c r="B30" s="21">
        <v>10705033.68</v>
      </c>
      <c r="C30" s="21">
        <v>68453949.489999995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15">
        <f>SUM(B33:B41)</f>
        <v>10590211.1</v>
      </c>
      <c r="C32" s="15">
        <f>SUM(C33:C41)</f>
        <v>66882128.590000004</v>
      </c>
    </row>
    <row r="33" spans="1:3" ht="11.25" customHeight="1" x14ac:dyDescent="0.2">
      <c r="A33" s="9" t="s">
        <v>26</v>
      </c>
      <c r="B33" s="21">
        <v>4200000</v>
      </c>
      <c r="C33" s="21">
        <v>14782935.6</v>
      </c>
    </row>
    <row r="34" spans="1:3" ht="11.25" customHeight="1" x14ac:dyDescent="0.2">
      <c r="A34" s="9" t="s">
        <v>27</v>
      </c>
      <c r="B34" s="21">
        <v>0</v>
      </c>
      <c r="C34" s="21">
        <v>0</v>
      </c>
    </row>
    <row r="35" spans="1:3" ht="11.25" customHeight="1" x14ac:dyDescent="0.2">
      <c r="A35" s="9" t="s">
        <v>28</v>
      </c>
      <c r="B35" s="21">
        <v>356872.5</v>
      </c>
      <c r="C35" s="21">
        <v>13014518.9</v>
      </c>
    </row>
    <row r="36" spans="1:3" ht="11.25" customHeight="1" x14ac:dyDescent="0.2">
      <c r="A36" s="9" t="s">
        <v>29</v>
      </c>
      <c r="B36" s="21">
        <v>3628423.68</v>
      </c>
      <c r="C36" s="21">
        <v>28787482.32</v>
      </c>
    </row>
    <row r="37" spans="1:3" ht="11.25" customHeight="1" x14ac:dyDescent="0.2">
      <c r="A37" s="9" t="s">
        <v>30</v>
      </c>
      <c r="B37" s="21">
        <v>2404914.92</v>
      </c>
      <c r="C37" s="21">
        <v>10297191.77</v>
      </c>
    </row>
    <row r="38" spans="1:3" ht="11.25" customHeight="1" x14ac:dyDescent="0.2">
      <c r="A38" s="9" t="s">
        <v>31</v>
      </c>
      <c r="B38" s="21">
        <v>0</v>
      </c>
      <c r="C38" s="21">
        <v>0</v>
      </c>
    </row>
    <row r="39" spans="1:3" ht="11.25" customHeight="1" x14ac:dyDescent="0.2">
      <c r="A39" s="9" t="s">
        <v>32</v>
      </c>
      <c r="B39" s="21">
        <v>0</v>
      </c>
      <c r="C39" s="21">
        <v>0</v>
      </c>
    </row>
    <row r="40" spans="1:3" ht="11.25" customHeight="1" x14ac:dyDescent="0.2">
      <c r="A40" s="9" t="s">
        <v>33</v>
      </c>
      <c r="B40" s="21">
        <v>0</v>
      </c>
      <c r="C40" s="21">
        <v>0</v>
      </c>
    </row>
    <row r="41" spans="1:3" ht="11.25" customHeight="1" x14ac:dyDescent="0.2">
      <c r="A41" s="9" t="s">
        <v>34</v>
      </c>
      <c r="B41" s="21">
        <v>0</v>
      </c>
      <c r="C41" s="21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15">
        <f>SUM(B44:B46)</f>
        <v>0</v>
      </c>
      <c r="C43" s="15">
        <f>SUM(C44:C46)</f>
        <v>5971407.0300000003</v>
      </c>
    </row>
    <row r="44" spans="1:3" ht="11.25" customHeight="1" x14ac:dyDescent="0.2">
      <c r="A44" s="9" t="s">
        <v>36</v>
      </c>
      <c r="B44" s="21">
        <v>0</v>
      </c>
      <c r="C44" s="21">
        <v>0</v>
      </c>
    </row>
    <row r="45" spans="1:3" ht="11.25" customHeight="1" x14ac:dyDescent="0.2">
      <c r="A45" s="9" t="s">
        <v>37</v>
      </c>
      <c r="B45" s="21">
        <v>0</v>
      </c>
      <c r="C45" s="21">
        <v>0</v>
      </c>
    </row>
    <row r="46" spans="1:3" ht="11.25" customHeight="1" x14ac:dyDescent="0.2">
      <c r="A46" s="9" t="s">
        <v>38</v>
      </c>
      <c r="B46" s="21">
        <v>0</v>
      </c>
      <c r="C46" s="21">
        <v>5971407.0300000003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15">
        <f>SUM(B49:B53)</f>
        <v>0</v>
      </c>
      <c r="C48" s="8">
        <f>SUM(C49:C53)</f>
        <v>0</v>
      </c>
    </row>
    <row r="49" spans="1:3" ht="11.25" customHeight="1" x14ac:dyDescent="0.2">
      <c r="A49" s="9" t="s">
        <v>40</v>
      </c>
      <c r="B49" s="21">
        <v>0</v>
      </c>
      <c r="C49" s="21">
        <v>0</v>
      </c>
    </row>
    <row r="50" spans="1:3" ht="11.25" customHeight="1" x14ac:dyDescent="0.2">
      <c r="A50" s="9" t="s">
        <v>41</v>
      </c>
      <c r="B50" s="21">
        <v>0</v>
      </c>
      <c r="C50" s="21">
        <v>0</v>
      </c>
    </row>
    <row r="51" spans="1:3" ht="11.25" customHeight="1" x14ac:dyDescent="0.2">
      <c r="A51" s="9" t="s">
        <v>42</v>
      </c>
      <c r="B51" s="21">
        <v>0</v>
      </c>
      <c r="C51" s="21">
        <v>0</v>
      </c>
    </row>
    <row r="52" spans="1:3" ht="11.25" customHeight="1" x14ac:dyDescent="0.2">
      <c r="A52" s="9" t="s">
        <v>43</v>
      </c>
      <c r="B52" s="21">
        <v>0</v>
      </c>
      <c r="C52" s="21">
        <v>0</v>
      </c>
    </row>
    <row r="53" spans="1:3" ht="11.25" customHeight="1" x14ac:dyDescent="0.2">
      <c r="A53" s="9" t="s">
        <v>44</v>
      </c>
      <c r="B53" s="21">
        <v>0</v>
      </c>
      <c r="C53" s="21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15">
        <f>SUM(B56:B59)</f>
        <v>0</v>
      </c>
      <c r="C55" s="15">
        <f>SUM(C56:C59)</f>
        <v>14948055.289999999</v>
      </c>
    </row>
    <row r="56" spans="1:3" ht="11.25" customHeight="1" x14ac:dyDescent="0.2">
      <c r="A56" s="9" t="s">
        <v>46</v>
      </c>
      <c r="B56" s="21">
        <v>0</v>
      </c>
      <c r="C56" s="21">
        <v>14948055.289999999</v>
      </c>
    </row>
    <row r="57" spans="1:3" ht="11.25" customHeight="1" x14ac:dyDescent="0.2">
      <c r="A57" s="9" t="s">
        <v>47</v>
      </c>
      <c r="B57" s="21">
        <v>0</v>
      </c>
      <c r="C57" s="21">
        <v>0</v>
      </c>
    </row>
    <row r="58" spans="1:3" ht="11.25" customHeight="1" x14ac:dyDescent="0.2">
      <c r="A58" s="9" t="s">
        <v>48</v>
      </c>
      <c r="B58" s="21">
        <v>0</v>
      </c>
      <c r="C58" s="21">
        <v>0</v>
      </c>
    </row>
    <row r="59" spans="1:3" ht="11.25" customHeight="1" x14ac:dyDescent="0.2">
      <c r="A59" s="9" t="s">
        <v>49</v>
      </c>
      <c r="B59" s="21">
        <v>0</v>
      </c>
      <c r="C59" s="21">
        <v>0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15">
        <f>B62</f>
        <v>0</v>
      </c>
      <c r="C61" s="15">
        <f>C62</f>
        <v>193813874.21000001</v>
      </c>
    </row>
    <row r="62" spans="1:3" ht="11.25" customHeight="1" x14ac:dyDescent="0.2">
      <c r="A62" s="9" t="s">
        <v>51</v>
      </c>
      <c r="B62" s="21">
        <v>0</v>
      </c>
      <c r="C62" s="21">
        <v>193813874.21000001</v>
      </c>
    </row>
    <row r="63" spans="1:3" ht="11.25" customHeight="1" x14ac:dyDescent="0.2">
      <c r="A63" s="10"/>
      <c r="B63" s="6"/>
      <c r="C63" s="6"/>
    </row>
    <row r="64" spans="1:3" ht="11.25" customHeight="1" x14ac:dyDescent="0.2">
      <c r="A64" s="5" t="s">
        <v>52</v>
      </c>
      <c r="B64" s="17">
        <v>55955498.5</v>
      </c>
      <c r="C64" s="18">
        <v>524486100.35000002</v>
      </c>
    </row>
    <row r="65" spans="1:3" ht="11.25" customHeight="1" x14ac:dyDescent="0.2">
      <c r="A65" s="11"/>
      <c r="B65" s="16"/>
      <c r="C65" s="16"/>
    </row>
    <row r="66" spans="1:3" s="2" customFormat="1" x14ac:dyDescent="0.2">
      <c r="A66" s="5" t="s">
        <v>53</v>
      </c>
      <c r="B66" s="17">
        <f>B24-B64</f>
        <v>98379159.530000001</v>
      </c>
      <c r="C66" s="17">
        <f>C24-C64</f>
        <v>12411182.570000052</v>
      </c>
    </row>
    <row r="67" spans="1:3" s="2" customFormat="1" x14ac:dyDescent="0.2">
      <c r="A67" s="10"/>
      <c r="B67" s="6"/>
      <c r="C67" s="6"/>
    </row>
    <row r="68" spans="1:3" s="3" customFormat="1" x14ac:dyDescent="0.2">
      <c r="A68" s="1"/>
      <c r="B68" s="1"/>
      <c r="C68" s="1"/>
    </row>
    <row r="69" spans="1:3" ht="12.75" x14ac:dyDescent="0.2">
      <c r="A69" s="27" t="s">
        <v>54</v>
      </c>
    </row>
    <row r="74" spans="1:3" x14ac:dyDescent="0.2">
      <c r="A74" s="19"/>
      <c r="B74" s="25"/>
      <c r="C74" s="25"/>
    </row>
    <row r="75" spans="1:3" x14ac:dyDescent="0.2">
      <c r="A75" s="20"/>
      <c r="B75" s="26"/>
      <c r="C75" s="26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C2 B4 B13 B24:C24 B27:C27 B32:C32 B43:C43 B55:C55 B48:C49 B61:C61 B66:C66" unlockedFormula="1"/>
    <ignoredError sqref="C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6aa8a68a-ab09-4ac8-a697-fdce915bc56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c865bf4-0f22-4e4d-b041-7b0c1657e5a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Windows User</cp:lastModifiedBy>
  <cp:revision/>
  <cp:lastPrinted>2025-04-30T15:13:33Z</cp:lastPrinted>
  <dcterms:created xsi:type="dcterms:W3CDTF">2012-12-11T20:29:16Z</dcterms:created>
  <dcterms:modified xsi:type="dcterms:W3CDTF">2025-05-12T00:50:01Z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